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15345" windowHeight="4050"/>
  </bookViews>
  <sheets>
    <sheet name="Hoja1" sheetId="1" r:id="rId1"/>
  </sheets>
  <externalReferences>
    <externalReference r:id="rId2"/>
  </externalReferences>
  <definedNames>
    <definedName name="_xlnm.Print_Area" localSheetId="0">Hoja1!$A$1:$D$89</definedName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C44" i="1"/>
  <c r="C11" i="1" s="1"/>
  <c r="C8" i="1" s="1"/>
  <c r="C21" i="1" s="1"/>
  <c r="C23" i="1" s="1"/>
  <c r="C25" i="1" s="1"/>
  <c r="C33" i="1" s="1"/>
  <c r="D40" i="1"/>
  <c r="D44" i="1" s="1"/>
  <c r="D11" i="1" s="1"/>
  <c r="D8" i="1" s="1"/>
  <c r="D21" i="1" s="1"/>
  <c r="D23" i="1" s="1"/>
  <c r="D25" i="1" s="1"/>
  <c r="D33" i="1" s="1"/>
  <c r="C40" i="1"/>
  <c r="B40" i="1"/>
  <c r="D37" i="1"/>
  <c r="C37" i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B17" i="1"/>
  <c r="D13" i="1"/>
  <c r="C13" i="1"/>
  <c r="B13" i="1"/>
  <c r="A4" i="1"/>
  <c r="A2" i="1"/>
</calcChain>
</file>

<file path=xl/sharedStrings.xml><?xml version="1.0" encoding="utf-8"?>
<sst xmlns="http://schemas.openxmlformats.org/spreadsheetml/2006/main" count="64" uniqueCount="44">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</sst>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4" fillId="0" borderId="10" xfId="0" applyNumberFormat="1" applyFont="1" applyBorder="1" applyAlignment="1" applyProtection="1">
      <alignment vertical="center"/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2" borderId="11" xfId="0" applyFont="1" applyFill="1" applyBorder="1" applyAlignment="1"/>
    <xf numFmtId="0" fontId="6" fillId="2" borderId="11" xfId="0" applyFont="1" applyFill="1" applyBorder="1" applyAlignment="1"/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6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6" fillId="2" borderId="11" xfId="0" applyFont="1" applyFill="1" applyBorder="1"/>
    <xf numFmtId="0" fontId="0" fillId="0" borderId="3" xfId="0" applyBorder="1"/>
    <xf numFmtId="0" fontId="1" fillId="0" borderId="0" xfId="0" applyFont="1" applyFill="1" applyBorder="1" applyAlignment="1">
      <alignment horizontal="left" vertical="center" wrapText="1" indent="3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8" fillId="0" borderId="3" xfId="1" applyFont="1" applyBorder="1" applyAlignment="1" applyProtection="1">
      <alignment vertical="top"/>
    </xf>
    <xf numFmtId="0" fontId="8" fillId="0" borderId="3" xfId="1" applyFont="1" applyBorder="1" applyAlignment="1" applyProtection="1">
      <alignment vertical="top" wrapText="1"/>
    </xf>
    <xf numFmtId="4" fontId="8" fillId="0" borderId="3" xfId="1" applyNumberFormat="1" applyFont="1" applyBorder="1" applyAlignment="1" applyProtection="1">
      <alignment vertical="top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1460499</xdr:colOff>
      <xdr:row>75</xdr:row>
      <xdr:rowOff>0</xdr:rowOff>
    </xdr:from>
    <xdr:to>
      <xdr:col>0</xdr:col>
      <xdr:colOff>5127624</xdr:colOff>
      <xdr:row>76</xdr:row>
      <xdr:rowOff>285750</xdr:rowOff>
    </xdr:to>
    <xdr:sp macro="" textlink="">
      <xdr:nvSpPr>
        <xdr:cNvPr id="34" name="6 CuadroTexto"/>
        <xdr:cNvSpPr txBox="1"/>
      </xdr:nvSpPr>
      <xdr:spPr>
        <a:xfrm>
          <a:off x="1460499" y="16811625"/>
          <a:ext cx="366712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1457325</xdr:colOff>
      <xdr:row>76</xdr:row>
      <xdr:rowOff>142874</xdr:rowOff>
    </xdr:to>
    <xdr:sp macro="" textlink="">
      <xdr:nvSpPr>
        <xdr:cNvPr id="35" name="9 CuadroTexto"/>
        <xdr:cNvSpPr txBox="1"/>
      </xdr:nvSpPr>
      <xdr:spPr>
        <a:xfrm>
          <a:off x="6762750" y="16811625"/>
          <a:ext cx="3171825" cy="5238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AppData/Roaming/Microsoft/Excel/Formatos_Anexo_1_Criterios_LDF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tabSelected="1" view="pageBreakPreview" zoomScale="60" zoomScaleNormal="100" workbookViewId="0">
      <selection activeCell="A75" sqref="A75:XFD75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3" customFormat="1" ht="37.5" customHeigh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5" x14ac:dyDescent="0.25">
      <c r="A2" s="4" t="str">
        <f>ENTE_PUBLICO_A</f>
        <v>UNIVERSIDAD TECNOLOGICA DE SAN MIGUEL DE ALLENDE, Gobierno del Estado de Guanajuato (a)</v>
      </c>
      <c r="B2" s="5"/>
      <c r="C2" s="5"/>
      <c r="D2" s="6"/>
    </row>
    <row r="3" spans="1:11" ht="15" x14ac:dyDescent="0.25">
      <c r="A3" s="7" t="s">
        <v>1</v>
      </c>
      <c r="B3" s="8"/>
      <c r="C3" s="8"/>
      <c r="D3" s="9"/>
    </row>
    <row r="4" spans="1:11" ht="15" x14ac:dyDescent="0.25">
      <c r="A4" s="10" t="str">
        <f>TRIMESTRE</f>
        <v>Del 1 de enero al 30 de septiembre de 2018 (b)</v>
      </c>
      <c r="B4" s="11"/>
      <c r="C4" s="11"/>
      <c r="D4" s="12"/>
    </row>
    <row r="5" spans="1:11" ht="15" x14ac:dyDescent="0.25">
      <c r="A5" s="13" t="s">
        <v>2</v>
      </c>
      <c r="B5" s="14"/>
      <c r="C5" s="14"/>
      <c r="D5" s="15"/>
    </row>
    <row r="6" spans="1:11" ht="15" x14ac:dyDescent="0.25"/>
    <row r="7" spans="1:11" ht="39" customHeight="1" x14ac:dyDescent="0.25">
      <c r="A7" s="16" t="s">
        <v>3</v>
      </c>
      <c r="B7" s="17" t="s">
        <v>4</v>
      </c>
      <c r="C7" s="17" t="s">
        <v>5</v>
      </c>
      <c r="D7" s="17" t="s">
        <v>6</v>
      </c>
    </row>
    <row r="8" spans="1:11" ht="15" x14ac:dyDescent="0.25">
      <c r="A8" s="18" t="s">
        <v>7</v>
      </c>
      <c r="B8" s="19">
        <f>SUM(B9:B11)</f>
        <v>25631277.68</v>
      </c>
      <c r="C8" s="19">
        <f>SUM(C9:C11)</f>
        <v>60766903.770000003</v>
      </c>
      <c r="D8" s="19">
        <f>SUM(D9:D11)</f>
        <v>60766903.770000003</v>
      </c>
    </row>
    <row r="9" spans="1:11" ht="15" x14ac:dyDescent="0.25">
      <c r="A9" s="20" t="s">
        <v>8</v>
      </c>
      <c r="B9" s="21">
        <v>25631277.68</v>
      </c>
      <c r="C9" s="21">
        <v>47717895.770000003</v>
      </c>
      <c r="D9" s="21">
        <v>47717895.770000003</v>
      </c>
    </row>
    <row r="10" spans="1:11" ht="15" x14ac:dyDescent="0.25">
      <c r="A10" s="20" t="s">
        <v>9</v>
      </c>
      <c r="B10" s="21">
        <v>0</v>
      </c>
      <c r="C10" s="21">
        <v>13049008</v>
      </c>
      <c r="D10" s="21">
        <v>13049008</v>
      </c>
    </row>
    <row r="11" spans="1:11" ht="15" x14ac:dyDescent="0.25">
      <c r="A11" s="20" t="s">
        <v>10</v>
      </c>
      <c r="B11" s="22">
        <f>B44</f>
        <v>0</v>
      </c>
      <c r="C11" s="22">
        <f>C44</f>
        <v>0</v>
      </c>
      <c r="D11" s="22">
        <f>D44</f>
        <v>0</v>
      </c>
    </row>
    <row r="12" spans="1:11" ht="15" x14ac:dyDescent="0.25">
      <c r="A12" s="23"/>
      <c r="B12" s="24"/>
      <c r="C12" s="24"/>
      <c r="D12" s="24"/>
    </row>
    <row r="13" spans="1:11" ht="15" x14ac:dyDescent="0.25">
      <c r="A13" s="18" t="s">
        <v>11</v>
      </c>
      <c r="B13" s="19">
        <f>B14+B15</f>
        <v>25631277.68</v>
      </c>
      <c r="C13" s="19">
        <f>C14+C15</f>
        <v>37432067.030000001</v>
      </c>
      <c r="D13" s="19">
        <f>D14+D15</f>
        <v>37431267.030000001</v>
      </c>
    </row>
    <row r="14" spans="1:11" ht="15" x14ac:dyDescent="0.25">
      <c r="A14" s="20" t="s">
        <v>12</v>
      </c>
      <c r="B14" s="21">
        <v>25631277.68</v>
      </c>
      <c r="C14" s="21">
        <v>30868450.960000001</v>
      </c>
      <c r="D14" s="21">
        <v>30868050.960000001</v>
      </c>
    </row>
    <row r="15" spans="1:11" ht="15" x14ac:dyDescent="0.25">
      <c r="A15" s="20" t="s">
        <v>13</v>
      </c>
      <c r="B15" s="21">
        <v>0</v>
      </c>
      <c r="C15" s="21">
        <v>6563616.0700000003</v>
      </c>
      <c r="D15" s="21">
        <v>6563216.0700000003</v>
      </c>
    </row>
    <row r="16" spans="1:11" ht="15" x14ac:dyDescent="0.25">
      <c r="A16" s="23"/>
      <c r="B16" s="24"/>
      <c r="C16" s="24"/>
      <c r="D16" s="24"/>
    </row>
    <row r="17" spans="1:4" ht="15" x14ac:dyDescent="0.25">
      <c r="A17" s="18" t="s">
        <v>14</v>
      </c>
      <c r="B17" s="25">
        <f>B18+B19</f>
        <v>0</v>
      </c>
      <c r="C17" s="19">
        <f>C18+C19</f>
        <v>0</v>
      </c>
      <c r="D17" s="19">
        <f>D18+D19</f>
        <v>0</v>
      </c>
    </row>
    <row r="18" spans="1:4" ht="15" x14ac:dyDescent="0.25">
      <c r="A18" s="20" t="s">
        <v>15</v>
      </c>
      <c r="B18" s="26">
        <v>0</v>
      </c>
      <c r="C18" s="21">
        <v>0</v>
      </c>
      <c r="D18" s="21">
        <v>0</v>
      </c>
    </row>
    <row r="19" spans="1:4" ht="15" x14ac:dyDescent="0.25">
      <c r="A19" s="20" t="s">
        <v>16</v>
      </c>
      <c r="B19" s="26">
        <v>0</v>
      </c>
      <c r="C19" s="21">
        <v>0</v>
      </c>
      <c r="D19" s="21">
        <v>0</v>
      </c>
    </row>
    <row r="20" spans="1:4" ht="15" x14ac:dyDescent="0.25">
      <c r="A20" s="23"/>
      <c r="B20" s="24"/>
      <c r="C20" s="24"/>
      <c r="D20" s="24"/>
    </row>
    <row r="21" spans="1:4" ht="15" x14ac:dyDescent="0.25">
      <c r="A21" s="18" t="s">
        <v>17</v>
      </c>
      <c r="B21" s="19">
        <f>B8-B13+B17</f>
        <v>0</v>
      </c>
      <c r="C21" s="19">
        <f>C8-C13+C17</f>
        <v>23334836.740000002</v>
      </c>
      <c r="D21" s="19">
        <f>D8-D13+D17</f>
        <v>23335636.740000002</v>
      </c>
    </row>
    <row r="22" spans="1:4" ht="15" x14ac:dyDescent="0.25">
      <c r="A22" s="18"/>
      <c r="B22" s="24"/>
      <c r="C22" s="24"/>
      <c r="D22" s="24"/>
    </row>
    <row r="23" spans="1:4" ht="15" x14ac:dyDescent="0.25">
      <c r="A23" s="18" t="s">
        <v>18</v>
      </c>
      <c r="B23" s="19">
        <f>B21-B11</f>
        <v>0</v>
      </c>
      <c r="C23" s="19">
        <f>C21-C11</f>
        <v>23334836.740000002</v>
      </c>
      <c r="D23" s="19">
        <f>D21-D11</f>
        <v>23335636.740000002</v>
      </c>
    </row>
    <row r="24" spans="1:4" ht="15" x14ac:dyDescent="0.25">
      <c r="A24" s="18"/>
      <c r="B24" s="27"/>
      <c r="C24" s="27"/>
      <c r="D24" s="27"/>
    </row>
    <row r="25" spans="1:4" ht="15" x14ac:dyDescent="0.25">
      <c r="A25" s="28" t="s">
        <v>19</v>
      </c>
      <c r="B25" s="19">
        <f>B23-B17</f>
        <v>0</v>
      </c>
      <c r="C25" s="19">
        <f>C23-C17</f>
        <v>23334836.740000002</v>
      </c>
      <c r="D25" s="19">
        <f>D23-D17</f>
        <v>23335636.740000002</v>
      </c>
    </row>
    <row r="26" spans="1:4" ht="15" x14ac:dyDescent="0.25">
      <c r="A26" s="29"/>
      <c r="B26" s="30"/>
      <c r="C26" s="30"/>
      <c r="D26" s="30"/>
    </row>
    <row r="27" spans="1:4" ht="15" x14ac:dyDescent="0.25">
      <c r="A27" s="31"/>
    </row>
    <row r="28" spans="1:4" ht="30" customHeight="1" x14ac:dyDescent="0.25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 ht="15" x14ac:dyDescent="0.25">
      <c r="A29" s="18" t="s">
        <v>23</v>
      </c>
      <c r="B29" s="32">
        <f>B30+B31</f>
        <v>0</v>
      </c>
      <c r="C29" s="32">
        <f>C30+C31</f>
        <v>0</v>
      </c>
      <c r="D29" s="32">
        <f>D30+D31</f>
        <v>0</v>
      </c>
    </row>
    <row r="30" spans="1:4" ht="15" x14ac:dyDescent="0.25">
      <c r="A30" s="20" t="s">
        <v>24</v>
      </c>
      <c r="B30" s="33">
        <v>0</v>
      </c>
      <c r="C30" s="33">
        <v>0</v>
      </c>
      <c r="D30" s="33">
        <v>0</v>
      </c>
    </row>
    <row r="31" spans="1:4" ht="15" x14ac:dyDescent="0.25">
      <c r="A31" s="20" t="s">
        <v>25</v>
      </c>
      <c r="B31" s="33">
        <v>0</v>
      </c>
      <c r="C31" s="33">
        <v>0</v>
      </c>
      <c r="D31" s="33">
        <v>0</v>
      </c>
    </row>
    <row r="32" spans="1:4" ht="15" x14ac:dyDescent="0.25">
      <c r="A32" s="34"/>
      <c r="B32" s="34"/>
      <c r="C32" s="34"/>
      <c r="D32" s="34"/>
    </row>
    <row r="33" spans="1:4" ht="15" x14ac:dyDescent="0.25">
      <c r="A33" s="18" t="s">
        <v>26</v>
      </c>
      <c r="B33" s="32">
        <f>B25+B29</f>
        <v>0</v>
      </c>
      <c r="C33" s="32">
        <f>C25+C29</f>
        <v>23334836.740000002</v>
      </c>
      <c r="D33" s="32">
        <f>D25+D29</f>
        <v>23335636.740000002</v>
      </c>
    </row>
    <row r="34" spans="1:4" ht="15" x14ac:dyDescent="0.25">
      <c r="A34" s="35"/>
      <c r="B34" s="35"/>
      <c r="C34" s="35"/>
      <c r="D34" s="35"/>
    </row>
    <row r="35" spans="1:4" ht="15" x14ac:dyDescent="0.25">
      <c r="A35" s="31"/>
    </row>
    <row r="36" spans="1:4" ht="30" x14ac:dyDescent="0.25">
      <c r="A36" s="16" t="s">
        <v>20</v>
      </c>
      <c r="B36" s="17" t="s">
        <v>27</v>
      </c>
      <c r="C36" s="17" t="s">
        <v>5</v>
      </c>
      <c r="D36" s="17" t="s">
        <v>6</v>
      </c>
    </row>
    <row r="37" spans="1:4" ht="15" x14ac:dyDescent="0.25">
      <c r="A37" s="18" t="s">
        <v>28</v>
      </c>
      <c r="B37" s="32">
        <f>B38+B39</f>
        <v>0</v>
      </c>
      <c r="C37" s="32">
        <f>C38+C39</f>
        <v>0</v>
      </c>
      <c r="D37" s="32">
        <f>D38+D39</f>
        <v>0</v>
      </c>
    </row>
    <row r="38" spans="1:4" ht="15" x14ac:dyDescent="0.25">
      <c r="A38" s="20" t="s">
        <v>29</v>
      </c>
      <c r="B38" s="33">
        <v>0</v>
      </c>
      <c r="C38" s="33">
        <v>0</v>
      </c>
      <c r="D38" s="33">
        <v>0</v>
      </c>
    </row>
    <row r="39" spans="1:4" ht="15" x14ac:dyDescent="0.25">
      <c r="A39" s="20" t="s">
        <v>30</v>
      </c>
      <c r="B39" s="33">
        <v>0</v>
      </c>
      <c r="C39" s="33">
        <v>0</v>
      </c>
      <c r="D39" s="33">
        <v>0</v>
      </c>
    </row>
    <row r="40" spans="1:4" ht="15" x14ac:dyDescent="0.25">
      <c r="A40" s="18" t="s">
        <v>31</v>
      </c>
      <c r="B40" s="32">
        <f>B41+B42</f>
        <v>0</v>
      </c>
      <c r="C40" s="32">
        <f>C41+C42</f>
        <v>0</v>
      </c>
      <c r="D40" s="32">
        <f>D41+D42</f>
        <v>0</v>
      </c>
    </row>
    <row r="41" spans="1:4" ht="15" x14ac:dyDescent="0.25">
      <c r="A41" s="20" t="s">
        <v>32</v>
      </c>
      <c r="B41" s="33">
        <v>0</v>
      </c>
      <c r="C41" s="33">
        <v>0</v>
      </c>
      <c r="D41" s="33">
        <v>0</v>
      </c>
    </row>
    <row r="42" spans="1:4" ht="15" x14ac:dyDescent="0.25">
      <c r="A42" s="20" t="s">
        <v>33</v>
      </c>
      <c r="B42" s="33">
        <v>0</v>
      </c>
      <c r="C42" s="33">
        <v>0</v>
      </c>
      <c r="D42" s="33">
        <v>0</v>
      </c>
    </row>
    <row r="43" spans="1:4" ht="15" x14ac:dyDescent="0.25">
      <c r="A43" s="34"/>
      <c r="B43" s="34"/>
      <c r="C43" s="34"/>
      <c r="D43" s="34"/>
    </row>
    <row r="44" spans="1:4" ht="15" x14ac:dyDescent="0.25">
      <c r="A44" s="18" t="s">
        <v>34</v>
      </c>
      <c r="B44" s="32">
        <f>B37-B40</f>
        <v>0</v>
      </c>
      <c r="C44" s="32">
        <f>C37-C40</f>
        <v>0</v>
      </c>
      <c r="D44" s="32">
        <f>D37-D40</f>
        <v>0</v>
      </c>
    </row>
    <row r="45" spans="1:4" ht="15" x14ac:dyDescent="0.25">
      <c r="A45" s="36"/>
      <c r="B45" s="35"/>
      <c r="C45" s="35"/>
      <c r="D45" s="35"/>
    </row>
    <row r="46" spans="1:4" ht="15" x14ac:dyDescent="0.25"/>
    <row r="47" spans="1:4" ht="30" x14ac:dyDescent="0.25">
      <c r="A47" s="16" t="s">
        <v>20</v>
      </c>
      <c r="B47" s="17" t="s">
        <v>27</v>
      </c>
      <c r="C47" s="17" t="s">
        <v>5</v>
      </c>
      <c r="D47" s="17" t="s">
        <v>6</v>
      </c>
    </row>
    <row r="48" spans="1:4" ht="15" x14ac:dyDescent="0.25">
      <c r="A48" s="37" t="s">
        <v>35</v>
      </c>
      <c r="B48" s="38">
        <f>B9</f>
        <v>25631277.68</v>
      </c>
      <c r="C48" s="38">
        <f>C9</f>
        <v>47717895.770000003</v>
      </c>
      <c r="D48" s="38">
        <f>D9</f>
        <v>47717895.770000003</v>
      </c>
    </row>
    <row r="49" spans="1:4" ht="15" x14ac:dyDescent="0.25">
      <c r="A49" s="39" t="s">
        <v>36</v>
      </c>
      <c r="B49" s="32">
        <f>B50-B51</f>
        <v>0</v>
      </c>
      <c r="C49" s="32">
        <f>C50-C51</f>
        <v>0</v>
      </c>
      <c r="D49" s="32">
        <f>D50-D51</f>
        <v>0</v>
      </c>
    </row>
    <row r="50" spans="1:4" ht="15" x14ac:dyDescent="0.25">
      <c r="A50" s="40" t="s">
        <v>29</v>
      </c>
      <c r="B50" s="33">
        <v>1</v>
      </c>
      <c r="C50" s="33">
        <v>1</v>
      </c>
      <c r="D50" s="33">
        <v>1</v>
      </c>
    </row>
    <row r="51" spans="1:4" ht="15" x14ac:dyDescent="0.25">
      <c r="A51" s="40" t="s">
        <v>32</v>
      </c>
      <c r="B51" s="33">
        <v>1</v>
      </c>
      <c r="C51" s="33">
        <v>1</v>
      </c>
      <c r="D51" s="33">
        <v>1</v>
      </c>
    </row>
    <row r="52" spans="1:4" ht="15" x14ac:dyDescent="0.25">
      <c r="A52" s="34"/>
      <c r="B52" s="34"/>
      <c r="C52" s="34"/>
      <c r="D52" s="34"/>
    </row>
    <row r="53" spans="1:4" ht="15" x14ac:dyDescent="0.25">
      <c r="A53" s="20" t="s">
        <v>12</v>
      </c>
      <c r="B53" s="33">
        <f>B14</f>
        <v>25631277.68</v>
      </c>
      <c r="C53" s="33">
        <f>C14</f>
        <v>30868450.960000001</v>
      </c>
      <c r="D53" s="33">
        <f>D14</f>
        <v>30868050.960000001</v>
      </c>
    </row>
    <row r="54" spans="1:4" ht="15" x14ac:dyDescent="0.25">
      <c r="A54" s="34"/>
      <c r="B54" s="34"/>
      <c r="C54" s="34"/>
      <c r="D54" s="34"/>
    </row>
    <row r="55" spans="1:4" ht="15" x14ac:dyDescent="0.25">
      <c r="A55" s="20" t="s">
        <v>15</v>
      </c>
      <c r="B55" s="41">
        <f>B18</f>
        <v>0</v>
      </c>
      <c r="C55" s="33">
        <f>C18</f>
        <v>0</v>
      </c>
      <c r="D55" s="33">
        <f>D18</f>
        <v>0</v>
      </c>
    </row>
    <row r="56" spans="1:4" ht="15" x14ac:dyDescent="0.25">
      <c r="A56" s="34"/>
      <c r="B56" s="34"/>
      <c r="C56" s="34"/>
      <c r="D56" s="34"/>
    </row>
    <row r="57" spans="1:4" ht="32.25" customHeight="1" x14ac:dyDescent="0.25">
      <c r="A57" s="28" t="s">
        <v>37</v>
      </c>
      <c r="B57" s="32">
        <f>B48+B49-B53+B55</f>
        <v>0</v>
      </c>
      <c r="C57" s="32">
        <f>C48+C49-C53+C55</f>
        <v>16849444.810000002</v>
      </c>
      <c r="D57" s="32">
        <f>D48+D49-D53+D55</f>
        <v>16849844.810000002</v>
      </c>
    </row>
    <row r="58" spans="1:4" ht="15" x14ac:dyDescent="0.25">
      <c r="A58" s="42"/>
      <c r="B58" s="42"/>
      <c r="C58" s="42"/>
      <c r="D58" s="42"/>
    </row>
    <row r="59" spans="1:4" ht="30" customHeight="1" x14ac:dyDescent="0.25">
      <c r="A59" s="28" t="s">
        <v>38</v>
      </c>
      <c r="B59" s="32">
        <f>B57-B49</f>
        <v>0</v>
      </c>
      <c r="C59" s="32">
        <f>C57-C49</f>
        <v>16849444.810000002</v>
      </c>
      <c r="D59" s="32">
        <f>D57-D49</f>
        <v>16849844.810000002</v>
      </c>
    </row>
    <row r="60" spans="1:4" ht="15" x14ac:dyDescent="0.25">
      <c r="A60" s="35"/>
      <c r="B60" s="35"/>
      <c r="C60" s="35"/>
      <c r="D60" s="35"/>
    </row>
    <row r="61" spans="1:4" ht="15" x14ac:dyDescent="0.25"/>
    <row r="62" spans="1:4" ht="30" x14ac:dyDescent="0.25">
      <c r="A62" s="16" t="s">
        <v>20</v>
      </c>
      <c r="B62" s="17" t="s">
        <v>27</v>
      </c>
      <c r="C62" s="17" t="s">
        <v>5</v>
      </c>
      <c r="D62" s="17" t="s">
        <v>6</v>
      </c>
    </row>
    <row r="63" spans="1:4" ht="15" x14ac:dyDescent="0.25">
      <c r="A63" s="37" t="s">
        <v>9</v>
      </c>
      <c r="B63" s="43">
        <f>B10</f>
        <v>0</v>
      </c>
      <c r="C63" s="43">
        <f>C10</f>
        <v>13049008</v>
      </c>
      <c r="D63" s="43">
        <f>D10</f>
        <v>13049008</v>
      </c>
    </row>
    <row r="64" spans="1:4" ht="30" x14ac:dyDescent="0.25">
      <c r="A64" s="39" t="s">
        <v>39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5" ht="15" x14ac:dyDescent="0.25">
      <c r="A65" s="40" t="s">
        <v>30</v>
      </c>
      <c r="B65" s="22">
        <v>0</v>
      </c>
      <c r="C65" s="22">
        <v>0</v>
      </c>
      <c r="D65" s="22">
        <v>0</v>
      </c>
    </row>
    <row r="66" spans="1:5" ht="15" x14ac:dyDescent="0.25">
      <c r="A66" s="40" t="s">
        <v>33</v>
      </c>
      <c r="B66" s="22">
        <v>0</v>
      </c>
      <c r="C66" s="22">
        <v>0</v>
      </c>
      <c r="D66" s="22">
        <v>0</v>
      </c>
    </row>
    <row r="67" spans="1:5" ht="15" x14ac:dyDescent="0.25">
      <c r="A67" s="34"/>
      <c r="B67" s="24"/>
      <c r="C67" s="24"/>
      <c r="D67" s="24"/>
    </row>
    <row r="68" spans="1:5" ht="15" x14ac:dyDescent="0.25">
      <c r="A68" s="20" t="s">
        <v>40</v>
      </c>
      <c r="B68" s="22">
        <f>B15</f>
        <v>0</v>
      </c>
      <c r="C68" s="22">
        <f>C15</f>
        <v>6563616.0700000003</v>
      </c>
      <c r="D68" s="22">
        <f>D15</f>
        <v>6563216.0700000003</v>
      </c>
    </row>
    <row r="69" spans="1:5" ht="15" x14ac:dyDescent="0.25">
      <c r="A69" s="34"/>
      <c r="B69" s="24"/>
      <c r="C69" s="24"/>
      <c r="D69" s="24"/>
    </row>
    <row r="70" spans="1:5" ht="15" x14ac:dyDescent="0.25">
      <c r="A70" s="20" t="s">
        <v>16</v>
      </c>
      <c r="B70" s="44">
        <f>B19</f>
        <v>0</v>
      </c>
      <c r="C70" s="22">
        <f>C19</f>
        <v>0</v>
      </c>
      <c r="D70" s="22">
        <f>D19</f>
        <v>0</v>
      </c>
    </row>
    <row r="71" spans="1:5" ht="15" x14ac:dyDescent="0.25">
      <c r="A71" s="34"/>
      <c r="B71" s="24"/>
      <c r="C71" s="24"/>
      <c r="D71" s="24"/>
    </row>
    <row r="72" spans="1:5" ht="30" customHeight="1" x14ac:dyDescent="0.25">
      <c r="A72" s="28" t="s">
        <v>41</v>
      </c>
      <c r="B72" s="19">
        <f>B63+B64-B68+B70</f>
        <v>0</v>
      </c>
      <c r="C72" s="19">
        <f>C63+C64-C68+C70</f>
        <v>6485391.9299999997</v>
      </c>
      <c r="D72" s="19">
        <f>D63+D64-D68+D70</f>
        <v>6485791.9299999997</v>
      </c>
    </row>
    <row r="73" spans="1:5" ht="15" x14ac:dyDescent="0.25">
      <c r="A73" s="34"/>
      <c r="B73" s="24"/>
      <c r="C73" s="24"/>
      <c r="D73" s="24"/>
    </row>
    <row r="74" spans="1:5" ht="30" customHeight="1" x14ac:dyDescent="0.25">
      <c r="A74" s="28" t="s">
        <v>42</v>
      </c>
      <c r="B74" s="19">
        <f>B72-B64</f>
        <v>0</v>
      </c>
      <c r="C74" s="19">
        <f>C72-C64</f>
        <v>6485391.9299999997</v>
      </c>
      <c r="D74" s="19">
        <f>D72-D64</f>
        <v>6485791.9299999997</v>
      </c>
    </row>
    <row r="75" spans="1:5" s="45" customFormat="1" ht="30" customHeight="1" x14ac:dyDescent="0.25">
      <c r="A75" s="50" t="s">
        <v>43</v>
      </c>
      <c r="B75" s="51"/>
      <c r="C75" s="51"/>
      <c r="D75" s="52"/>
      <c r="E75" s="50"/>
    </row>
    <row r="76" spans="1:5" ht="30" customHeight="1" x14ac:dyDescent="0.25">
      <c r="A76" s="46"/>
      <c r="B76" s="47"/>
      <c r="C76" s="47"/>
      <c r="D76" s="47"/>
    </row>
    <row r="77" spans="1:5" ht="30" customHeight="1" x14ac:dyDescent="0.25">
      <c r="A77" s="46"/>
      <c r="B77" s="47"/>
      <c r="C77" s="47"/>
      <c r="D77" s="47"/>
    </row>
    <row r="78" spans="1:5" ht="30" customHeight="1" x14ac:dyDescent="0.25">
      <c r="A78" s="46"/>
      <c r="B78" s="47"/>
      <c r="C78" s="47"/>
      <c r="D78" s="47"/>
    </row>
    <row r="79" spans="1:5" ht="15" x14ac:dyDescent="0.25">
      <c r="A79" s="48"/>
      <c r="B79" s="49"/>
      <c r="C79" s="49"/>
      <c r="D79" s="49"/>
    </row>
  </sheetData>
  <protectedRanges>
    <protectedRange sqref="A75:E75" name="Rango1_4"/>
  </protectedRanges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 B76:D78">
      <formula1>-1.79769313486231E+100</formula1>
      <formula2>1.79769313486231E+100</formula2>
    </dataValidation>
  </dataValidations>
  <pageMargins left="0.7" right="0.7" top="0.75" bottom="0.75" header="0.3" footer="0.3"/>
  <pageSetup scale="49" orientation="portrait" verticalDpi="0" r:id="rId1"/>
  <rowBreaks count="1" manualBreakCount="1">
    <brk id="7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2018-10-25T21:07:27Z</dcterms:created>
  <dcterms:modified xsi:type="dcterms:W3CDTF">2018-10-25T21:13:23Z</dcterms:modified>
</cp:coreProperties>
</file>